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<sst xmlns="http://schemas.openxmlformats.org/spreadsheetml/2006/main" count="166" uniqueCount="60">
  <si>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</si>
  <si>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</si>
  <si>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</si>
  <si>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</si>
  <si>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</si>
  <si>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</si>
  <si>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</si>
  <si>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</si>
  <si>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</si>
  <si>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</si>
  <si>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</si>
  <si>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</si>
  <si>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</si>
  <si>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</si>
  <si>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</si>
  <si>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</si>
  <si>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</si>
  <si>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</si>
  <si>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</si>
  <si>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</si>
  <si>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</si>
  <si>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</si>
  <si>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</si>
  <si>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</si>
  <si>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</si>
  <si>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</si>
  <si>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</si>
  <si>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</si>
  <si>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</si>
  <si>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</si>
  <si>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</si>
  <si>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</si>
  <si>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</si>
  <si>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</si>
  <si>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</si>
  <si>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</si>
  <si>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</si>
  <si>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</si>
  <si>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</si>
  <si>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</si>
  <si>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</si>
  <si>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</si>
  <si>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</si>
  <si>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</si>
  <si>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</si>
  <si>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</si>
  <si>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</si>
  <si>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</si>
  <si>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</si>
  <si>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</si>
  <si>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</si>
  <si>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</si>
  <si>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</si>
  <si>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</si>
  <si>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</si>
  <si>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</si>
  <si>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</si>
  <si>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</si>
  <si>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</si>
  <si>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"Альменевская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</si>
</sst>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27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5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0.1124898441539257</v>
      </c>
      <c r="C8" s="4" t="s">
        <v>50</v>
      </c>
      <c r="D8" s="4" t="s">
        <v>50</v>
      </c>
      <c r="E8" s="2">
        <v>0.12959144711722034</v>
      </c>
      <c r="F8" s="2">
        <f>IF(AND(B8=0,E8&gt;0),100,(IF(B8=0,0,E8/B8*100-100)))</f>
        <v>15.202797276431141</v>
      </c>
      <c r="G8" s="4" t="s">
        <v>50</v>
      </c>
      <c r="H8" s="14">
        <f>IF(F8&lt;3,0,(IF(F8&gt;=7,1,0.5)))</f>
        <v>1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0.21875</v>
      </c>
      <c r="C9" s="4" t="s">
        <v>50</v>
      </c>
      <c r="D9" s="4" t="s">
        <v>50</v>
      </c>
      <c r="E9" s="2">
        <v>0.19178082191780824</v>
      </c>
      <c r="F9" s="2">
        <f>IF(AND(B9=0,E9&gt;0),100,(IF(B9=0,0,E9/B9*100-100)))</f>
        <v>-12.328767123287662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0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0.746</v>
      </c>
      <c r="F13" s="4" t="s">
        <v>50</v>
      </c>
      <c r="G13" s="2">
        <f>IF(C13=0,0,E13/C13*100)</f>
        <v>117.85150078988941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0.0021574973031283713</v>
      </c>
      <c r="C14" s="4" t="s">
        <v>50</v>
      </c>
      <c r="D14" s="4" t="s">
        <v>50</v>
      </c>
      <c r="E14" s="2">
        <v>0</v>
      </c>
      <c r="F14" s="2">
        <f>IF(AND(B14=0,E14&gt;0),100,(IF(B14=0,0,E14/B14*100-100)))</f>
        <v>-100</v>
      </c>
      <c r="G14" s="4" t="s">
        <v>50</v>
      </c>
      <c r="H14" s="14">
        <f>IF(F14&lt;3,0,(IF(F14&gt;=7,2,1)))</f>
        <v>0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0.12513484358144553</v>
      </c>
      <c r="C15" s="4" t="s">
        <v>50</v>
      </c>
      <c r="D15" s="4" t="s">
        <v>50</v>
      </c>
      <c r="E15" s="2">
        <v>0.13818960899839314</v>
      </c>
      <c r="F15" s="2">
        <f>IF(AND(B15=0,E15&gt;0),100,(IF(B15=0,0,E15/B15*100-100)))</f>
        <v>10.432558225440019</v>
      </c>
      <c r="G15" s="4" t="s">
        <v>50</v>
      </c>
      <c r="H15" s="14">
        <f>IF(F15&gt;-5,0,(IF(F15&lt;=-10,1,0.5)))</f>
        <v>0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0.004437273093989512</v>
      </c>
      <c r="C16" s="2">
        <v>1</v>
      </c>
      <c r="D16" s="4" t="s">
        <v>50</v>
      </c>
      <c r="E16" s="2">
        <v>0.005863956215793589</v>
      </c>
      <c r="F16" s="4" t="s">
        <v>50</v>
      </c>
      <c r="G16" s="2">
        <f>IF(C16=0,0,E16/C16*100)</f>
        <v>0.5863956215793589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0.003336113427856547</v>
      </c>
      <c r="C18" s="2">
        <v>1</v>
      </c>
      <c r="D18" s="4" t="s">
        <v>50</v>
      </c>
      <c r="E18" s="2">
        <v>0</v>
      </c>
      <c r="F18" s="4" t="s">
        <v>50</v>
      </c>
      <c r="G18" s="2">
        <f>IF(C18=0,0,E18/C18*100)</f>
        <v>0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0.3608695652173913</v>
      </c>
      <c r="C19" s="4" t="s">
        <v>50</v>
      </c>
      <c r="D19" s="4" t="s">
        <v>50</v>
      </c>
      <c r="E19" s="2">
        <v>0.22760290556900725</v>
      </c>
      <c r="F19" s="2">
        <f>IF(AND(B19=0,E19&gt;0),100,(IF(B19=0,0,E19/B19*100-100)))</f>
        <v>-36.929315324251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0.11604095563139932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0.0001962901167926195</v>
      </c>
      <c r="C21" s="4" t="s">
        <v>50</v>
      </c>
      <c r="D21" s="4" t="s">
        <v>50</v>
      </c>
      <c r="E21" s="2">
        <v>0</v>
      </c>
      <c r="F21" s="2">
        <f>IF(AND(B21=0,E21&gt;0),100,(IF(B21=0,0,E21/B21*100-100)))</f>
        <v>-100</v>
      </c>
      <c r="G21" s="4" t="s">
        <v>50</v>
      </c>
      <c r="H21" s="14">
        <f>IF(F21&gt;-5,0,(IF(F21&lt;=-10,1,0.5)))</f>
        <v>1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0.0963</v>
      </c>
      <c r="E22" s="2">
        <v>0.1273</v>
      </c>
      <c r="F22" s="2">
        <f>IF(AND(D22=0,E22&gt;0),100,(IF(D22=0,0,E22/D22*100-100)))</f>
        <v>32.191069574247166</v>
      </c>
      <c r="G22" s="4" t="s">
        <v>50</v>
      </c>
      <c r="H22" s="14">
        <f>IF(F22&gt;-2,0,(IF(AND(F22&lt;=-2,F22&gt;-5),1,IF(AND(F22&lt;=-5,F22&gt;-10),2,3))))</f>
        <v>0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0.009362512514947054</v>
      </c>
      <c r="E23" s="2">
        <v>0.012424489096439742</v>
      </c>
      <c r="F23" s="2">
        <f>IF(AND(D23=0,E23&gt;0),100,(IF(D23=0,0,E23/D23*100-100)))</f>
        <v>32.70464607234766</v>
      </c>
      <c r="G23" s="4" t="s">
        <v>50</v>
      </c>
      <c r="H23" s="14">
        <f>IF(F23&gt;-3,0,(IF(F23&lt;=-7,3,1.5)))</f>
        <v>0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8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0.75</v>
      </c>
      <c r="F25" s="4" t="s">
        <v>50</v>
      </c>
      <c r="G25" s="2">
        <f aca="true" t="shared" si="0" ref="G25:G30">IF(C25=0,0,E25/C25*100)</f>
        <v>118.48341232227489</v>
      </c>
      <c r="H25" s="14">
        <f aca="true" t="shared" si="1" ref="H25:H30">IF(G25&gt;=100,1,0)</f>
        <v>1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1</v>
      </c>
      <c r="F26" s="4" t="s">
        <v>50</v>
      </c>
      <c r="G26" s="2">
        <f t="shared" si="0"/>
        <v>230.94688221709006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1</v>
      </c>
      <c r="F27" s="4" t="s">
        <v>50</v>
      </c>
      <c r="G27" s="2">
        <f t="shared" si="0"/>
        <v>214.13276231263382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1</v>
      </c>
      <c r="F28" s="4" t="s">
        <v>50</v>
      </c>
      <c r="G28" s="2">
        <f t="shared" si="0"/>
        <v>214.13276231263382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0</v>
      </c>
      <c r="F29" s="4" t="s">
        <v>50</v>
      </c>
      <c r="G29" s="2">
        <f t="shared" si="0"/>
        <v>0</v>
      </c>
      <c r="H29" s="14">
        <f t="shared" si="1"/>
        <v>0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1</v>
      </c>
      <c r="F30" s="4" t="s">
        <v>50</v>
      </c>
      <c r="G30" s="2">
        <f t="shared" si="0"/>
        <v>200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0.5646666666666668</v>
      </c>
      <c r="E31" s="2">
        <v>0</v>
      </c>
      <c r="F31" s="2">
        <f>IF(AND(D31=0,E31&gt;0),100,(IF(D31=0,0,E31/D31*100-100)))</f>
        <v>-100</v>
      </c>
      <c r="G31" s="4" t="s">
        <v>50</v>
      </c>
      <c r="H31" s="14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1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0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0.23</v>
      </c>
      <c r="F34" s="4" t="s">
        <v>50</v>
      </c>
      <c r="G34" s="2">
        <f>IF(C34=0,0,E34/C34*100)</f>
        <v>36.334913112164294</v>
      </c>
      <c r="H34" s="14">
        <f>IF(G34&gt;=100,1,0)</f>
        <v>0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0.916</v>
      </c>
      <c r="F37" s="4" t="s">
        <v>50</v>
      </c>
      <c r="G37" s="2">
        <f>IF(C37=0,0,E37/C37*100)</f>
        <v>144.70774091627172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14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2022-10-12T10:25:55Z</dcterms:modified>
  <cp:category/>
  <cp:version/>
  <cp:contentType/>
  <cp:contentStatus/>
</cp:coreProperties>
</file>